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N 4\Documents\RB21\2019\Socially and Emotionally Healthy &amp; Safe\Crime\"/>
    </mc:Choice>
  </mc:AlternateContent>
  <xr:revisionPtr revIDLastSave="0" documentId="13_ncr:1_{F45AC037-C166-4EFA-ABB1-96D990828CE4}" xr6:coauthVersionLast="45" xr6:coauthVersionMax="45" xr10:uidLastSave="{00000000-0000-0000-0000-000000000000}"/>
  <bookViews>
    <workbookView xWindow="-108" yWindow="-108" windowWidth="23256" windowHeight="13176" tabRatio="500" xr2:uid="{00000000-000D-0000-FFFF-FFFF00000000}"/>
  </bookViews>
  <sheets>
    <sheet name="Sheet1" sheetId="1" r:id="rId1"/>
    <sheet name="Violent Crime Arrest Breakdow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2" l="1"/>
  <c r="B7" i="2"/>
  <c r="B6" i="2"/>
  <c r="B9" i="2" s="1"/>
  <c r="B5" i="2"/>
  <c r="C9" i="2" l="1"/>
  <c r="C5" i="2"/>
  <c r="C7" i="2"/>
  <c r="C8" i="2"/>
  <c r="C6" i="2"/>
</calcChain>
</file>

<file path=xl/sharedStrings.xml><?xml version="1.0" encoding="utf-8"?>
<sst xmlns="http://schemas.openxmlformats.org/spreadsheetml/2006/main" count="15" uniqueCount="15">
  <si>
    <t xml:space="preserve"> </t>
  </si>
  <si>
    <t>Travis County</t>
  </si>
  <si>
    <t>Texas</t>
  </si>
  <si>
    <t>United States</t>
  </si>
  <si>
    <t>National data from Office of Juvenile Justice and Delinquency Prevention, Easy Access to FBI Arrest Statistics (EXAUCR) database: http://ojjdp.gov/ojstatbb/ezaucr/asp/ucr_display.asp</t>
  </si>
  <si>
    <t>Source: Texas Department of Public Safety</t>
  </si>
  <si>
    <t>Violent Crime Arrests, Travis County, Ages 10 to 17</t>
  </si>
  <si>
    <t>Murder/Nonnegligent Manslaughter</t>
  </si>
  <si>
    <t>Forcible Rape</t>
  </si>
  <si>
    <t>Robbery</t>
  </si>
  <si>
    <t>Aggravated Assault</t>
  </si>
  <si>
    <t>#</t>
  </si>
  <si>
    <t>% of Total</t>
  </si>
  <si>
    <t>Total</t>
  </si>
  <si>
    <t>Source: Travis County and Texas Data from Texas Department of Public Safety (data request sent to Thomas Earl Adams, UCR Manager thomas.adams@dps.texas.gov) and Kids Count Data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</si>
</sst>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Border="1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9" fontId="0" fillId="0" borderId="1" xfId="1" applyFont="1" applyBorder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Juvenile Violent Crime Arrests, ages 10-17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Travis County</c:v>
                </c:pt>
              </c:strCache>
            </c:strRef>
          </c:tx>
          <c:marker>
            <c:symbol val="none"/>
          </c:marker>
          <c:cat>
            <c:numRef>
              <c:f>Sheet1!$A$2:$A$15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Sheet1!$B$2:$B$15</c:f>
              <c:numCache>
                <c:formatCode>General</c:formatCode>
                <c:ptCount val="14"/>
                <c:pt idx="0">
                  <c:v>144.80000000000001</c:v>
                </c:pt>
                <c:pt idx="1">
                  <c:v>146.4</c:v>
                </c:pt>
                <c:pt idx="2">
                  <c:v>102.9</c:v>
                </c:pt>
                <c:pt idx="3">
                  <c:v>231.4</c:v>
                </c:pt>
                <c:pt idx="4">
                  <c:v>277.39999999999998</c:v>
                </c:pt>
                <c:pt idx="5">
                  <c:v>228.1</c:v>
                </c:pt>
                <c:pt idx="6">
                  <c:v>208.7</c:v>
                </c:pt>
                <c:pt idx="7">
                  <c:v>181.1</c:v>
                </c:pt>
                <c:pt idx="8">
                  <c:v>201.3</c:v>
                </c:pt>
                <c:pt idx="9">
                  <c:v>150.1</c:v>
                </c:pt>
                <c:pt idx="10">
                  <c:v>107.7</c:v>
                </c:pt>
                <c:pt idx="11">
                  <c:v>99.5</c:v>
                </c:pt>
                <c:pt idx="12" formatCode="0.0">
                  <c:v>101.89902732746641</c:v>
                </c:pt>
                <c:pt idx="13">
                  <c:v>176.3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54-4AED-8379-91DC94311E10}"/>
            </c:ext>
          </c:extLst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Texas</c:v>
                </c:pt>
              </c:strCache>
            </c:strRef>
          </c:tx>
          <c:marker>
            <c:symbol val="none"/>
          </c:marker>
          <c:cat>
            <c:numRef>
              <c:f>Sheet1!$A$2:$A$15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Sheet1!$C$2:$C$15</c:f>
              <c:numCache>
                <c:formatCode>General</c:formatCode>
                <c:ptCount val="14"/>
                <c:pt idx="0">
                  <c:v>218.4</c:v>
                </c:pt>
                <c:pt idx="1">
                  <c:v>190.6</c:v>
                </c:pt>
                <c:pt idx="2">
                  <c:v>165.3</c:v>
                </c:pt>
                <c:pt idx="3">
                  <c:v>188.1</c:v>
                </c:pt>
                <c:pt idx="4">
                  <c:v>186.7</c:v>
                </c:pt>
                <c:pt idx="5">
                  <c:v>190</c:v>
                </c:pt>
                <c:pt idx="6">
                  <c:v>184.9</c:v>
                </c:pt>
                <c:pt idx="7">
                  <c:v>181.6</c:v>
                </c:pt>
                <c:pt idx="8">
                  <c:v>178.3</c:v>
                </c:pt>
                <c:pt idx="9">
                  <c:v>145.5</c:v>
                </c:pt>
                <c:pt idx="10">
                  <c:v>121.5</c:v>
                </c:pt>
                <c:pt idx="11">
                  <c:v>119.7</c:v>
                </c:pt>
                <c:pt idx="12">
                  <c:v>114.6</c:v>
                </c:pt>
                <c:pt idx="13">
                  <c:v>110.9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4-4AED-8379-91DC94311E10}"/>
            </c:ext>
          </c:extLst>
        </c:ser>
        <c:ser>
          <c:idx val="0"/>
          <c:order val="2"/>
          <c:tx>
            <c:strRef>
              <c:f>Sheet1!$D$1</c:f>
              <c:strCache>
                <c:ptCount val="1"/>
                <c:pt idx="0">
                  <c:v>United States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Sheet1!$A$2:$A$15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Sheet1!$D$2:$D$15</c:f>
              <c:numCache>
                <c:formatCode>General</c:formatCode>
                <c:ptCount val="14"/>
                <c:pt idx="0">
                  <c:v>294</c:v>
                </c:pt>
                <c:pt idx="1">
                  <c:v>276</c:v>
                </c:pt>
                <c:pt idx="2">
                  <c:v>270</c:v>
                </c:pt>
                <c:pt idx="3">
                  <c:v>267</c:v>
                </c:pt>
                <c:pt idx="4">
                  <c:v>279</c:v>
                </c:pt>
                <c:pt idx="5">
                  <c:v>292</c:v>
                </c:pt>
                <c:pt idx="6">
                  <c:v>282</c:v>
                </c:pt>
                <c:pt idx="7">
                  <c:v>282</c:v>
                </c:pt>
                <c:pt idx="8">
                  <c:v>255</c:v>
                </c:pt>
                <c:pt idx="9">
                  <c:v>226</c:v>
                </c:pt>
                <c:pt idx="10">
                  <c:v>204</c:v>
                </c:pt>
                <c:pt idx="11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54-4AED-8379-91DC94311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95456"/>
        <c:axId val="103698816"/>
      </c:lineChart>
      <c:catAx>
        <c:axId val="7539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698816"/>
        <c:crosses val="autoZero"/>
        <c:auto val="1"/>
        <c:lblAlgn val="ctr"/>
        <c:lblOffset val="100"/>
        <c:noMultiLvlLbl val="0"/>
      </c:catAx>
      <c:valAx>
        <c:axId val="10369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395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Corbel" panose="020B0503020204020204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Violent Crime Arrest Breakdown by Offense,</a:t>
            </a:r>
          </a:p>
          <a:p>
            <a:pPr>
              <a:defRPr b="0"/>
            </a:pPr>
            <a:r>
              <a:rPr lang="en-US" b="0"/>
              <a:t>Travis County, Ages 10-17,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'Violent Crime Arrest Breakdown'!$A$5:$A$8</c:f>
              <c:strCache>
                <c:ptCount val="4"/>
                <c:pt idx="0">
                  <c:v>Murder/Nonnegligent Manslaughter</c:v>
                </c:pt>
                <c:pt idx="1">
                  <c:v>Forcible Rape</c:v>
                </c:pt>
                <c:pt idx="2">
                  <c:v>Robbery</c:v>
                </c:pt>
                <c:pt idx="3">
                  <c:v>Aggravated Assault</c:v>
                </c:pt>
              </c:strCache>
            </c:strRef>
          </c:cat>
          <c:val>
            <c:numRef>
              <c:f>'Violent Crime Arrest Breakdown'!$C$5:$C$8</c:f>
              <c:numCache>
                <c:formatCode>0%</c:formatCode>
                <c:ptCount val="4"/>
                <c:pt idx="0">
                  <c:v>9.0909090909090905E-3</c:v>
                </c:pt>
                <c:pt idx="1">
                  <c:v>1.8181818181818181E-2</c:v>
                </c:pt>
                <c:pt idx="2">
                  <c:v>0.37272727272727274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1-46D4-BB1A-89B975CEC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815975</xdr:colOff>
      <xdr:row>19</xdr:row>
      <xdr:rowOff>79375</xdr:rowOff>
    </xdr:from>
    <xdr:to>
      <xdr:col>14</xdr:col>
      <xdr:colOff>333375</xdr:colOff>
      <xdr:row>38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771524</xdr:colOff>
      <xdr:row>13</xdr:row>
      <xdr:rowOff>133351</xdr:rowOff>
    </xdr:from>
    <xdr:to>
      <xdr:col>6</xdr:col>
      <xdr:colOff>380999</xdr:colOff>
      <xdr:row>28</xdr:row>
      <xdr:rowOff>71438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15" totalsRowShown="0">
  <tableColumns count="4">
    <tableColumn id="1" xr3:uid="{00000000-0010-0000-0000-000001000000}" name=" "/>
    <tableColumn id="2" xr3:uid="{00000000-0010-0000-0000-000002000000}" name="Travis County"/>
    <tableColumn id="3" xr3:uid="{00000000-0010-0000-0000-000003000000}" name="Texas"/>
    <tableColumn id="4" xr3:uid="{00000000-0010-0000-0000-000004000000}" name="United Stat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zoomScale="80" zoomScaleNormal="80" workbookViewId="0">
      <selection activeCell="H7" sqref="H7"/>
    </sheetView>
  </sheetViews>
  <sheetFormatPr defaultColWidth="11" defaultRowHeight="15.6" x14ac:dyDescent="0.3"/>
  <cols>
    <col min="1" max="1" width="1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>
        <v>2001</v>
      </c>
      <c r="B2">
        <v>144.80000000000001</v>
      </c>
      <c r="C2">
        <v>218.4</v>
      </c>
      <c r="D2">
        <v>294</v>
      </c>
    </row>
    <row r="3" spans="1:4" x14ac:dyDescent="0.3">
      <c r="A3">
        <v>2002</v>
      </c>
      <c r="B3">
        <v>146.4</v>
      </c>
      <c r="C3">
        <v>190.6</v>
      </c>
      <c r="D3">
        <v>276</v>
      </c>
    </row>
    <row r="4" spans="1:4" x14ac:dyDescent="0.3">
      <c r="A4">
        <v>2003</v>
      </c>
      <c r="B4">
        <v>102.9</v>
      </c>
      <c r="C4">
        <v>165.3</v>
      </c>
      <c r="D4">
        <v>270</v>
      </c>
    </row>
    <row r="5" spans="1:4" x14ac:dyDescent="0.3">
      <c r="A5">
        <v>2004</v>
      </c>
      <c r="B5">
        <v>231.4</v>
      </c>
      <c r="C5">
        <v>188.1</v>
      </c>
      <c r="D5">
        <v>267</v>
      </c>
    </row>
    <row r="6" spans="1:4" x14ac:dyDescent="0.3">
      <c r="A6">
        <v>2005</v>
      </c>
      <c r="B6">
        <v>277.39999999999998</v>
      </c>
      <c r="C6">
        <v>186.7</v>
      </c>
      <c r="D6">
        <v>279</v>
      </c>
    </row>
    <row r="7" spans="1:4" x14ac:dyDescent="0.3">
      <c r="A7">
        <v>2006</v>
      </c>
      <c r="B7">
        <v>228.1</v>
      </c>
      <c r="C7">
        <v>190</v>
      </c>
      <c r="D7">
        <v>292</v>
      </c>
    </row>
    <row r="8" spans="1:4" x14ac:dyDescent="0.3">
      <c r="A8">
        <v>2007</v>
      </c>
      <c r="B8">
        <v>208.7</v>
      </c>
      <c r="C8">
        <v>184.9</v>
      </c>
      <c r="D8">
        <v>282</v>
      </c>
    </row>
    <row r="9" spans="1:4" x14ac:dyDescent="0.3">
      <c r="A9">
        <v>2008</v>
      </c>
      <c r="B9">
        <v>181.1</v>
      </c>
      <c r="C9">
        <v>181.6</v>
      </c>
      <c r="D9">
        <v>282</v>
      </c>
    </row>
    <row r="10" spans="1:4" x14ac:dyDescent="0.3">
      <c r="A10" s="1">
        <v>2009</v>
      </c>
      <c r="B10" s="1">
        <v>201.3</v>
      </c>
      <c r="C10" s="1">
        <v>178.3</v>
      </c>
      <c r="D10" s="1">
        <v>255</v>
      </c>
    </row>
    <row r="11" spans="1:4" x14ac:dyDescent="0.3">
      <c r="A11" s="1">
        <v>2010</v>
      </c>
      <c r="B11" s="1">
        <v>150.1</v>
      </c>
      <c r="C11" s="1">
        <v>145.5</v>
      </c>
      <c r="D11" s="1">
        <v>226</v>
      </c>
    </row>
    <row r="12" spans="1:4" x14ac:dyDescent="0.3">
      <c r="A12" s="1">
        <v>2011</v>
      </c>
      <c r="B12" s="1">
        <v>107.7</v>
      </c>
      <c r="C12" s="1">
        <v>121.5</v>
      </c>
      <c r="D12" s="1">
        <v>204</v>
      </c>
    </row>
    <row r="13" spans="1:4" x14ac:dyDescent="0.3">
      <c r="A13" s="1">
        <v>2012</v>
      </c>
      <c r="B13" s="1">
        <v>99.5</v>
      </c>
      <c r="C13" s="1">
        <v>119.7</v>
      </c>
      <c r="D13" s="1">
        <v>184</v>
      </c>
    </row>
    <row r="14" spans="1:4" x14ac:dyDescent="0.3">
      <c r="A14">
        <v>2013</v>
      </c>
      <c r="B14" s="2">
        <v>101.89902732746641</v>
      </c>
      <c r="C14">
        <v>114.6</v>
      </c>
    </row>
    <row r="15" spans="1:4" x14ac:dyDescent="0.3">
      <c r="A15" s="1">
        <v>2014</v>
      </c>
      <c r="B15" s="1">
        <v>176.3</v>
      </c>
      <c r="C15" s="1">
        <v>110.9</v>
      </c>
      <c r="D15" s="1"/>
    </row>
    <row r="18" spans="1:1" x14ac:dyDescent="0.3">
      <c r="A18" t="s">
        <v>14</v>
      </c>
    </row>
    <row r="19" spans="1:1" x14ac:dyDescent="0.3">
      <c r="A19" t="s">
        <v>4</v>
      </c>
    </row>
  </sheetData>
  <pageMargins left="0.75" right="0.75" top="1" bottom="1" header="0.5" footer="0.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B9" sqref="B9"/>
    </sheetView>
  </sheetViews>
  <sheetFormatPr defaultRowHeight="15.6" x14ac:dyDescent="0.3"/>
  <cols>
    <col min="1" max="1" width="30.69921875" customWidth="1"/>
    <col min="3" max="3" width="9.69921875" customWidth="1"/>
  </cols>
  <sheetData>
    <row r="1" spans="1:3" x14ac:dyDescent="0.3">
      <c r="A1" t="s">
        <v>6</v>
      </c>
    </row>
    <row r="3" spans="1:3" x14ac:dyDescent="0.3">
      <c r="B3" s="6">
        <v>2013</v>
      </c>
      <c r="C3" s="6"/>
    </row>
    <row r="4" spans="1:3" x14ac:dyDescent="0.3">
      <c r="B4" s="4" t="s">
        <v>11</v>
      </c>
      <c r="C4" s="4" t="s">
        <v>12</v>
      </c>
    </row>
    <row r="5" spans="1:3" x14ac:dyDescent="0.3">
      <c r="A5" s="3" t="s">
        <v>7</v>
      </c>
      <c r="B5" s="3">
        <f>1+0</f>
        <v>1</v>
      </c>
      <c r="C5" s="5">
        <f>B5/$B$9</f>
        <v>9.0909090909090905E-3</v>
      </c>
    </row>
    <row r="6" spans="1:3" x14ac:dyDescent="0.3">
      <c r="A6" s="3" t="s">
        <v>8</v>
      </c>
      <c r="B6" s="3">
        <f>2+0</f>
        <v>2</v>
      </c>
      <c r="C6" s="5">
        <f t="shared" ref="C6:C9" si="0">B6/$B$9</f>
        <v>1.8181818181818181E-2</v>
      </c>
    </row>
    <row r="7" spans="1:3" x14ac:dyDescent="0.3">
      <c r="A7" s="3" t="s">
        <v>9</v>
      </c>
      <c r="B7" s="3">
        <f>38+3</f>
        <v>41</v>
      </c>
      <c r="C7" s="5">
        <f t="shared" si="0"/>
        <v>0.37272727272727274</v>
      </c>
    </row>
    <row r="8" spans="1:3" x14ac:dyDescent="0.3">
      <c r="A8" s="3" t="s">
        <v>10</v>
      </c>
      <c r="B8" s="3">
        <f>53+13</f>
        <v>66</v>
      </c>
      <c r="C8" s="5">
        <f t="shared" si="0"/>
        <v>0.6</v>
      </c>
    </row>
    <row r="9" spans="1:3" x14ac:dyDescent="0.3">
      <c r="A9" s="3" t="s">
        <v>13</v>
      </c>
      <c r="B9" s="3">
        <f>SUM(B5:B8)</f>
        <v>110</v>
      </c>
      <c r="C9" s="5">
        <f t="shared" si="0"/>
        <v>1</v>
      </c>
    </row>
    <row r="11" spans="1:3" x14ac:dyDescent="0.3">
      <c r="A11" t="s">
        <v>5</v>
      </c>
    </row>
  </sheetData>
  <mergeCells count="1">
    <mergeCell ref="B3:C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Violent Crime Arrest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Abernathy</dc:creator>
  <cp:lastModifiedBy>CAN 4</cp:lastModifiedBy>
  <dcterms:created xsi:type="dcterms:W3CDTF">2014-01-23T23:02:18Z</dcterms:created>
  <dcterms:modified xsi:type="dcterms:W3CDTF">2020-03-24T22:50:19Z</dcterms:modified>
</cp:coreProperties>
</file>